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3425"/>
  </bookViews>
  <sheets>
    <sheet name="Grupa L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 l="1"/>
  <c r="L16" i="1" s="1"/>
  <c r="K16" i="1"/>
  <c r="K17" i="1"/>
  <c r="J17" i="1"/>
  <c r="L17" i="1" s="1"/>
  <c r="J15" i="1"/>
  <c r="L15" i="1" s="1"/>
  <c r="K15" i="1"/>
  <c r="J10" i="1" l="1"/>
  <c r="L10" i="1" s="1"/>
  <c r="K10" i="1"/>
  <c r="K9" i="1"/>
  <c r="J9" i="1"/>
  <c r="L9" i="1" s="1"/>
  <c r="K8" i="1"/>
  <c r="J8" i="1"/>
  <c r="L8" i="1" s="1"/>
  <c r="J7" i="1"/>
  <c r="K7" i="1"/>
  <c r="L7" i="1"/>
  <c r="J11" i="1"/>
  <c r="L11" i="1" s="1"/>
  <c r="K11" i="1"/>
  <c r="K12" i="1"/>
  <c r="K13" i="1"/>
  <c r="K14" i="1"/>
  <c r="K6" i="1"/>
  <c r="J12" i="1"/>
  <c r="L12" i="1" s="1"/>
  <c r="J13" i="1"/>
  <c r="L13" i="1" s="1"/>
  <c r="J14" i="1"/>
  <c r="L14" i="1" s="1"/>
  <c r="J6" i="1"/>
  <c r="L6" i="1" s="1"/>
  <c r="K18" i="1" l="1"/>
  <c r="K19" i="1" s="1"/>
  <c r="K20" i="1" s="1"/>
</calcChain>
</file>

<file path=xl/sharedStrings.xml><?xml version="1.0" encoding="utf-8"?>
<sst xmlns="http://schemas.openxmlformats.org/spreadsheetml/2006/main" count="56" uniqueCount="52">
  <si>
    <t>R. br.</t>
  </si>
  <si>
    <t>ATK šifra</t>
  </si>
  <si>
    <t>Nezaštićeno ime lijeka</t>
  </si>
  <si>
    <t>Zaštićeno ime lijeka</t>
  </si>
  <si>
    <t>Oblik i jačina</t>
  </si>
  <si>
    <t>Pakiranje</t>
  </si>
  <si>
    <t>Proizvođač</t>
  </si>
  <si>
    <t>Količina</t>
  </si>
  <si>
    <t>Jedinična cijena</t>
  </si>
  <si>
    <t>Ukupna cijena s PDV-om</t>
  </si>
  <si>
    <t>1.</t>
  </si>
  <si>
    <t>amikacin</t>
  </si>
  <si>
    <t>praš. za otop. za inj., boč 500mg</t>
  </si>
  <si>
    <t>Jedinična cijena s PDV-om</t>
  </si>
  <si>
    <t>Ukupna cijena bez PDV-a</t>
  </si>
  <si>
    <t>UKUPNO BEZ PDV-A:</t>
  </si>
  <si>
    <t>PDV</t>
  </si>
  <si>
    <t>UKUPNO S PDV</t>
  </si>
  <si>
    <t>UKUPNO S PDV SLOVIMA:</t>
  </si>
  <si>
    <t xml:space="preserve">  GRUPA L</t>
  </si>
  <si>
    <t>Predmet nabave: Lijekovi grupa L</t>
  </si>
  <si>
    <t xml:space="preserve"> ŽUPANIJSKA SPECIJALNA BOLNICA INSULA RAB</t>
  </si>
  <si>
    <t>enoksaparin</t>
  </si>
  <si>
    <t>šprica 20 mg/0,2 ml</t>
  </si>
  <si>
    <t>šprica 40 mg/0,4 ml</t>
  </si>
  <si>
    <t>šprica 60 mg/0,6 ml</t>
  </si>
  <si>
    <t>šprica 80 mg/0,8 ml</t>
  </si>
  <si>
    <t>2.</t>
  </si>
  <si>
    <t>3.</t>
  </si>
  <si>
    <t>4.</t>
  </si>
  <si>
    <t>5.</t>
  </si>
  <si>
    <t>TROŠKOVNIK_2024.</t>
  </si>
  <si>
    <t>praš. za otop. za inf., boč./ stakl. (500 mg+500 mg)</t>
  </si>
  <si>
    <t>imipenem + cilastatin</t>
  </si>
  <si>
    <t>praš. za otop. za inj. ili inf., boč. stakl. 1 g</t>
  </si>
  <si>
    <t>cefepim</t>
  </si>
  <si>
    <t>6.</t>
  </si>
  <si>
    <t>7.</t>
  </si>
  <si>
    <t>cefuroksim</t>
  </si>
  <si>
    <t>praš. za otop. za inj./inf. boč. 750 mg</t>
  </si>
  <si>
    <t>praš. za otop. za inj./ inf., boč. stakl. 1500 mg</t>
  </si>
  <si>
    <t>otop. za inf. 400mg/200ml</t>
  </si>
  <si>
    <t>ciprofloksacin</t>
  </si>
  <si>
    <t>8.</t>
  </si>
  <si>
    <t>paracetamol</t>
  </si>
  <si>
    <t>otop. za inf.100 ml 10 mg/ml</t>
  </si>
  <si>
    <t>9.</t>
  </si>
  <si>
    <t>10.</t>
  </si>
  <si>
    <t>11.</t>
  </si>
  <si>
    <t>moksifloksacin</t>
  </si>
  <si>
    <t>otop. za inf., 400 mg/250 ml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</si>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</sst>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ndara"/>
      <family val="2"/>
    </font>
    <font>
      <sz val="11"/>
      <color rgb="FF000000"/>
      <name val="Calibri"/>
      <family val="2"/>
    </font>
    <font>
      <b/>
      <sz val="9"/>
      <color rgb="FF000000"/>
      <name val="Candara"/>
      <family val="2"/>
    </font>
    <font>
      <sz val="9"/>
      <color theme="1"/>
      <name val="Candara"/>
      <family val="2"/>
      <charset val="238"/>
    </font>
    <font>
      <sz val="10"/>
      <color theme="1"/>
      <name val="Lucida Sans Unicode"/>
      <family val="2"/>
      <charset val="238"/>
    </font>
    <font>
      <sz val="9"/>
      <color theme="1"/>
      <name val="Candara"/>
      <family val="2"/>
    </font>
    <font>
      <sz val="8"/>
      <color theme="1"/>
      <name val="Lucida Sans Unicode"/>
      <family val="2"/>
      <charset val="238"/>
    </font>
    <font>
      <sz val="9"/>
      <color rgb="FF000000"/>
      <name val="Candara"/>
      <family val="2"/>
    </font>
    <font>
      <b/>
      <sz val="12"/>
      <color rgb="FF000000"/>
      <name val="Candara"/>
      <family val="2"/>
    </font>
    <font>
      <b/>
      <sz val="9"/>
      <color rgb="FF000000"/>
      <name val="Candara"/>
      <family val="2"/>
      <charset val="238"/>
    </font>
    <font>
      <b/>
      <sz val="10"/>
      <color rgb="FF000000"/>
      <name val="Candara"/>
      <family val="2"/>
      <charset val="238"/>
    </font>
    <font>
      <sz val="10"/>
      <color theme="1"/>
      <name val="Candara"/>
      <family val="2"/>
      <charset val="238"/>
    </font>
    <font>
      <b/>
      <sz val="9"/>
      <color theme="1"/>
      <name val="Candara"/>
      <family val="2"/>
      <charset val="238"/>
    </font>
    <font>
      <sz val="9"/>
      <color rgb="FF000000"/>
      <name val="Candara"/>
      <family val="2"/>
      <charset val="238"/>
    </font>
    <font>
      <sz val="10"/>
      <color rgb="FF000000"/>
      <name val="Candara"/>
      <family val="2"/>
      <charset val="238"/>
    </font>
    <font>
      <sz val="10"/>
      <color rgb="FF000000"/>
      <name val="Candara"/>
      <family val="2"/>
    </font>
    <font>
      <sz val="9"/>
      <color rgb="FFFF0000"/>
      <name val="Candara"/>
      <family val="2"/>
      <charset val="238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 applyNumberFormat="0" applyFont="0" applyBorder="0" applyProtection="0"/>
    <xf numFmtId="0" fontId="3" fillId="0" borderId="0" applyNumberFormat="0" applyBorder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5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left" vertical="center" wrapText="1"/>
    </xf>
    <xf numFmtId="0" fontId="8" fillId="0" borderId="1" xfId="5" applyFont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4" fontId="11" fillId="4" borderId="1" xfId="1" applyNumberFormat="1" applyFont="1" applyFill="1" applyBorder="1" applyAlignment="1">
      <alignment horizontal="center" vertical="center" wrapText="1"/>
    </xf>
    <xf numFmtId="4" fontId="12" fillId="4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13" fillId="0" borderId="9" xfId="0" applyNumberFormat="1" applyFont="1" applyFill="1" applyBorder="1" applyAlignment="1">
      <alignment vertical="center"/>
    </xf>
    <xf numFmtId="0" fontId="5" fillId="0" borderId="10" xfId="0" applyFont="1" applyBorder="1"/>
    <xf numFmtId="0" fontId="5" fillId="0" borderId="0" xfId="0" applyFont="1" applyBorder="1"/>
    <xf numFmtId="3" fontId="13" fillId="0" borderId="11" xfId="0" applyNumberFormat="1" applyFont="1" applyFill="1" applyBorder="1"/>
    <xf numFmtId="0" fontId="5" fillId="0" borderId="5" xfId="0" applyFont="1" applyBorder="1"/>
    <xf numFmtId="0" fontId="5" fillId="0" borderId="6" xfId="0" applyFont="1" applyBorder="1"/>
    <xf numFmtId="3" fontId="13" fillId="0" borderId="12" xfId="0" applyNumberFormat="1" applyFont="1" applyFill="1" applyBorder="1"/>
    <xf numFmtId="0" fontId="15" fillId="9" borderId="1" xfId="1" applyFont="1" applyFill="1" applyBorder="1" applyAlignment="1">
      <alignment horizontal="left" vertical="center" wrapText="1"/>
    </xf>
    <xf numFmtId="3" fontId="16" fillId="10" borderId="1" xfId="1" applyNumberFormat="1" applyFont="1" applyFill="1" applyBorder="1" applyAlignment="1">
      <alignment horizontal="center" vertical="center"/>
    </xf>
    <xf numFmtId="4" fontId="15" fillId="11" borderId="1" xfId="1" applyNumberFormat="1" applyFont="1" applyFill="1" applyBorder="1" applyAlignment="1">
      <alignment horizontal="right" vertical="center"/>
    </xf>
    <xf numFmtId="0" fontId="17" fillId="10" borderId="1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left" vertical="center" wrapText="1"/>
    </xf>
    <xf numFmtId="0" fontId="9" fillId="9" borderId="2" xfId="1" applyFont="1" applyFill="1" applyBorder="1" applyAlignment="1">
      <alignment horizontal="left" vertical="center" wrapText="1"/>
    </xf>
    <xf numFmtId="0" fontId="5" fillId="0" borderId="1" xfId="5" applyFont="1" applyBorder="1" applyAlignment="1">
      <alignment vertical="center"/>
    </xf>
    <xf numFmtId="0" fontId="18" fillId="9" borderId="1" xfId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4" fontId="13" fillId="7" borderId="1" xfId="0" applyNumberFormat="1" applyFont="1" applyFill="1" applyBorder="1" applyAlignment="1">
      <alignment vertical="center"/>
    </xf>
    <xf numFmtId="4" fontId="19" fillId="7" borderId="1" xfId="0" applyNumberFormat="1" applyFont="1" applyFill="1" applyBorder="1" applyAlignment="1">
      <alignment vertical="center"/>
    </xf>
    <xf numFmtId="4" fontId="19" fillId="8" borderId="1" xfId="0" applyNumberFormat="1" applyFont="1" applyFill="1" applyBorder="1" applyAlignment="1">
      <alignment vertical="center"/>
    </xf>
    <xf numFmtId="4" fontId="13" fillId="7" borderId="1" xfId="5" applyNumberFormat="1" applyFont="1" applyFill="1" applyBorder="1" applyAlignment="1">
      <alignment vertical="center"/>
    </xf>
    <xf numFmtId="4" fontId="2" fillId="8" borderId="1" xfId="6" applyNumberFormat="1" applyFont="1" applyFill="1" applyBorder="1" applyAlignment="1">
      <alignment vertical="center"/>
    </xf>
    <xf numFmtId="4" fontId="16" fillId="11" borderId="1" xfId="1" applyNumberFormat="1" applyFont="1" applyFill="1" applyBorder="1" applyAlignment="1">
      <alignment vertical="center"/>
    </xf>
    <xf numFmtId="4" fontId="16" fillId="11" borderId="1" xfId="1" applyNumberFormat="1" applyFont="1" applyFill="1" applyBorder="1" applyAlignment="1">
      <alignment vertical="center" wrapText="1"/>
    </xf>
    <xf numFmtId="0" fontId="15" fillId="12" borderId="1" xfId="1" applyFont="1" applyFill="1" applyBorder="1" applyAlignment="1">
      <alignment horizontal="left" vertical="center" wrapText="1"/>
    </xf>
    <xf numFmtId="164" fontId="15" fillId="11" borderId="1" xfId="1" applyNumberFormat="1" applyFont="1" applyFill="1" applyBorder="1" applyAlignment="1">
      <alignment horizontal="right" vertical="center"/>
    </xf>
    <xf numFmtId="4" fontId="16" fillId="13" borderId="1" xfId="1" applyNumberFormat="1" applyFont="1" applyFill="1" applyBorder="1" applyAlignment="1">
      <alignment horizontal="right" vertical="center"/>
    </xf>
    <xf numFmtId="0" fontId="5" fillId="9" borderId="1" xfId="1" applyFont="1" applyFill="1" applyBorder="1" applyAlignment="1">
      <alignment vertical="center" wrapText="1"/>
    </xf>
    <xf numFmtId="3" fontId="13" fillId="10" borderId="1" xfId="1" applyNumberFormat="1" applyFont="1" applyFill="1" applyBorder="1" applyAlignment="1">
      <alignment horizontal="center" vertical="center"/>
    </xf>
    <xf numFmtId="164" fontId="13" fillId="11" borderId="1" xfId="1" applyNumberFormat="1" applyFont="1" applyFill="1" applyBorder="1" applyAlignment="1">
      <alignment vertical="center"/>
    </xf>
    <xf numFmtId="4" fontId="13" fillId="11" borderId="1" xfId="1" applyNumberFormat="1" applyFont="1" applyFill="1" applyBorder="1" applyAlignment="1">
      <alignment vertical="center"/>
    </xf>
    <xf numFmtId="4" fontId="13" fillId="13" borderId="1" xfId="1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right" vertical="center"/>
    </xf>
    <xf numFmtId="4" fontId="14" fillId="0" borderId="4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</cellXfs>
  <cellStyles count="7">
    <cellStyle name="Comma 2" xfId="4"/>
    <cellStyle name="Normal 2" xfId="2"/>
    <cellStyle name="Normal 3" xfId="3"/>
    <cellStyle name="Normal 4" xfId="1"/>
    <cellStyle name="Normal_Grupa E" xfId="5"/>
    <cellStyle name="Normalno" xfId="0" builtinId="0"/>
    <cellStyle name="Zarez" xfId="6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topLeftCell="A13" workbookViewId="0">
      <selection activeCell="K23" sqref="K23"/>
    </sheetView>
  </sheetViews>
  <sheetFormatPr defaultRowHeight="15" x14ac:dyDescent="0.25"/>
  <cols>
    <col min="1" max="1" width="6.5703125" customWidth="1"/>
    <col min="2" max="2" width="14.28515625" customWidth="1"/>
    <col min="3" max="3" width="18.28515625" customWidth="1"/>
    <col min="4" max="4" width="18.5703125" customWidth="1"/>
    <col min="5" max="5" width="21.140625" customWidth="1"/>
    <col min="6" max="6" width="15.7109375" customWidth="1"/>
    <col min="7" max="7" width="14.28515625" customWidth="1"/>
    <col min="8" max="8" width="12.28515625" customWidth="1"/>
    <col min="9" max="9" width="9.42578125" customWidth="1"/>
    <col min="10" max="10" width="12.140625" customWidth="1"/>
    <col min="11" max="11" width="9.42578125" customWidth="1"/>
    <col min="12" max="12" width="12.140625" customWidth="1"/>
  </cols>
  <sheetData>
    <row r="1" spans="1:12" x14ac:dyDescent="0.25">
      <c r="A1" s="47" t="s">
        <v>21</v>
      </c>
      <c r="B1" s="47"/>
      <c r="C1" s="47"/>
      <c r="D1" s="47"/>
    </row>
    <row r="2" spans="1:12" x14ac:dyDescent="0.25">
      <c r="A2" s="47" t="s">
        <v>20</v>
      </c>
      <c r="B2" s="47"/>
      <c r="C2" s="47"/>
      <c r="D2" s="47"/>
    </row>
    <row r="3" spans="1:12" x14ac:dyDescent="0.25">
      <c r="A3" s="47" t="s">
        <v>31</v>
      </c>
      <c r="B3" s="47"/>
      <c r="C3" s="47"/>
      <c r="D3" s="47"/>
    </row>
    <row r="4" spans="1:12" ht="27.75" customHeight="1" x14ac:dyDescent="0.25">
      <c r="A4" s="48" t="s">
        <v>19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43.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8" t="s">
        <v>7</v>
      </c>
      <c r="I5" s="10" t="s">
        <v>8</v>
      </c>
      <c r="J5" s="11" t="s">
        <v>14</v>
      </c>
      <c r="K5" s="12" t="s">
        <v>13</v>
      </c>
      <c r="L5" s="13" t="s">
        <v>9</v>
      </c>
    </row>
    <row r="6" spans="1:12" ht="43.5" customHeight="1" x14ac:dyDescent="0.25">
      <c r="A6" s="3" t="s">
        <v>10</v>
      </c>
      <c r="B6" s="4"/>
      <c r="C6" s="5" t="s">
        <v>11</v>
      </c>
      <c r="D6" s="4"/>
      <c r="E6" s="6" t="s">
        <v>12</v>
      </c>
      <c r="F6" s="7"/>
      <c r="G6" s="7"/>
      <c r="H6" s="9">
        <v>600</v>
      </c>
      <c r="I6" s="32"/>
      <c r="J6" s="33">
        <f t="shared" ref="J6:J11" si="0">I6*H6</f>
        <v>0</v>
      </c>
      <c r="K6" s="34">
        <f t="shared" ref="K6:L11" si="1">I6+I6*5%</f>
        <v>0</v>
      </c>
      <c r="L6" s="34">
        <f t="shared" si="1"/>
        <v>0</v>
      </c>
    </row>
    <row r="7" spans="1:12" ht="43.5" customHeight="1" x14ac:dyDescent="0.25">
      <c r="A7" s="3" t="s">
        <v>27</v>
      </c>
      <c r="B7" s="4"/>
      <c r="C7" s="5" t="s">
        <v>35</v>
      </c>
      <c r="D7" s="29"/>
      <c r="E7" s="5" t="s">
        <v>34</v>
      </c>
      <c r="F7" s="7"/>
      <c r="G7" s="7"/>
      <c r="H7" s="9">
        <v>300</v>
      </c>
      <c r="I7" s="35"/>
      <c r="J7" s="32">
        <f t="shared" si="0"/>
        <v>0</v>
      </c>
      <c r="K7" s="36">
        <f t="shared" si="1"/>
        <v>0</v>
      </c>
      <c r="L7" s="36">
        <f t="shared" si="1"/>
        <v>0</v>
      </c>
    </row>
    <row r="8" spans="1:12" ht="43.5" customHeight="1" x14ac:dyDescent="0.25">
      <c r="A8" s="3" t="s">
        <v>28</v>
      </c>
      <c r="B8" s="30"/>
      <c r="C8" s="42" t="s">
        <v>38</v>
      </c>
      <c r="D8" s="42"/>
      <c r="E8" s="42" t="s">
        <v>39</v>
      </c>
      <c r="F8" s="42"/>
      <c r="G8" s="42"/>
      <c r="H8" s="43">
        <v>10</v>
      </c>
      <c r="I8" s="44"/>
      <c r="J8" s="45">
        <f t="shared" si="0"/>
        <v>0</v>
      </c>
      <c r="K8" s="46">
        <f t="shared" ref="K8:L10" si="2">I8+I8*5%</f>
        <v>0</v>
      </c>
      <c r="L8" s="46">
        <f t="shared" si="2"/>
        <v>0</v>
      </c>
    </row>
    <row r="9" spans="1:12" ht="43.5" customHeight="1" x14ac:dyDescent="0.25">
      <c r="A9" s="3" t="s">
        <v>29</v>
      </c>
      <c r="B9" s="30"/>
      <c r="C9" s="42" t="s">
        <v>38</v>
      </c>
      <c r="D9" s="42"/>
      <c r="E9" s="42" t="s">
        <v>40</v>
      </c>
      <c r="F9" s="42"/>
      <c r="G9" s="42"/>
      <c r="H9" s="43">
        <v>10</v>
      </c>
      <c r="I9" s="44"/>
      <c r="J9" s="45">
        <f t="shared" si="0"/>
        <v>0</v>
      </c>
      <c r="K9" s="46">
        <f t="shared" si="2"/>
        <v>0</v>
      </c>
      <c r="L9" s="46">
        <f t="shared" si="2"/>
        <v>0</v>
      </c>
    </row>
    <row r="10" spans="1:12" ht="43.5" customHeight="1" x14ac:dyDescent="0.25">
      <c r="A10" s="3" t="s">
        <v>30</v>
      </c>
      <c r="B10" s="31"/>
      <c r="C10" s="23" t="s">
        <v>42</v>
      </c>
      <c r="D10" s="23"/>
      <c r="E10" s="23" t="s">
        <v>41</v>
      </c>
      <c r="F10" s="23"/>
      <c r="G10" s="23"/>
      <c r="H10" s="24">
        <v>130</v>
      </c>
      <c r="I10" s="37"/>
      <c r="J10" s="33">
        <f t="shared" si="0"/>
        <v>0</v>
      </c>
      <c r="K10" s="34">
        <f t="shared" si="2"/>
        <v>0</v>
      </c>
      <c r="L10" s="34">
        <f t="shared" si="2"/>
        <v>0</v>
      </c>
    </row>
    <row r="11" spans="1:12" ht="43.5" customHeight="1" x14ac:dyDescent="0.25">
      <c r="A11" s="3" t="s">
        <v>36</v>
      </c>
      <c r="B11" s="28"/>
      <c r="C11" s="27" t="s">
        <v>33</v>
      </c>
      <c r="D11" s="23"/>
      <c r="E11" s="27" t="s">
        <v>32</v>
      </c>
      <c r="F11" s="27"/>
      <c r="G11" s="27"/>
      <c r="H11" s="26">
        <v>20</v>
      </c>
      <c r="I11" s="38"/>
      <c r="J11" s="32">
        <f t="shared" si="0"/>
        <v>0</v>
      </c>
      <c r="K11" s="36">
        <f t="shared" si="1"/>
        <v>0</v>
      </c>
      <c r="L11" s="36">
        <f t="shared" si="1"/>
        <v>0</v>
      </c>
    </row>
    <row r="12" spans="1:12" ht="43.5" customHeight="1" x14ac:dyDescent="0.25">
      <c r="A12" s="3" t="s">
        <v>37</v>
      </c>
      <c r="B12" s="23"/>
      <c r="C12" s="23" t="s">
        <v>22</v>
      </c>
      <c r="D12" s="23"/>
      <c r="E12" s="23" t="s">
        <v>23</v>
      </c>
      <c r="F12" s="23"/>
      <c r="G12" s="23"/>
      <c r="H12" s="24">
        <v>100</v>
      </c>
      <c r="I12" s="37"/>
      <c r="J12" s="33">
        <f t="shared" ref="J12:J14" si="3">I12*H12</f>
        <v>0</v>
      </c>
      <c r="K12" s="34">
        <f t="shared" ref="K12:K14" si="4">I12+I12*5%</f>
        <v>0</v>
      </c>
      <c r="L12" s="34">
        <f t="shared" ref="L12:L14" si="5">J12+J12*5%</f>
        <v>0</v>
      </c>
    </row>
    <row r="13" spans="1:12" ht="43.5" customHeight="1" x14ac:dyDescent="0.25">
      <c r="A13" s="3" t="s">
        <v>43</v>
      </c>
      <c r="B13" s="23"/>
      <c r="C13" s="23" t="s">
        <v>22</v>
      </c>
      <c r="D13" s="23"/>
      <c r="E13" s="23" t="s">
        <v>24</v>
      </c>
      <c r="F13" s="23"/>
      <c r="G13" s="23"/>
      <c r="H13" s="24">
        <v>100</v>
      </c>
      <c r="I13" s="37"/>
      <c r="J13" s="33">
        <f t="shared" si="3"/>
        <v>0</v>
      </c>
      <c r="K13" s="34">
        <f t="shared" si="4"/>
        <v>0</v>
      </c>
      <c r="L13" s="34">
        <f t="shared" si="5"/>
        <v>0</v>
      </c>
    </row>
    <row r="14" spans="1:12" ht="43.5" customHeight="1" x14ac:dyDescent="0.25">
      <c r="A14" s="3" t="s">
        <v>46</v>
      </c>
      <c r="B14" s="23"/>
      <c r="C14" s="23" t="s">
        <v>22</v>
      </c>
      <c r="D14" s="23"/>
      <c r="E14" s="23" t="s">
        <v>25</v>
      </c>
      <c r="F14" s="23"/>
      <c r="G14" s="23"/>
      <c r="H14" s="24">
        <v>100</v>
      </c>
      <c r="I14" s="37"/>
      <c r="J14" s="33">
        <f t="shared" si="3"/>
        <v>0</v>
      </c>
      <c r="K14" s="34">
        <f t="shared" si="4"/>
        <v>0</v>
      </c>
      <c r="L14" s="34">
        <f t="shared" si="5"/>
        <v>0</v>
      </c>
    </row>
    <row r="15" spans="1:12" ht="43.5" customHeight="1" x14ac:dyDescent="0.25">
      <c r="A15" s="3" t="s">
        <v>47</v>
      </c>
      <c r="B15" s="23"/>
      <c r="C15" s="23" t="s">
        <v>22</v>
      </c>
      <c r="D15" s="23"/>
      <c r="E15" s="23" t="s">
        <v>26</v>
      </c>
      <c r="F15" s="23"/>
      <c r="G15" s="23"/>
      <c r="H15" s="24">
        <v>100</v>
      </c>
      <c r="I15" s="37"/>
      <c r="J15" s="33">
        <f t="shared" ref="J15:J16" si="6">I15*H15</f>
        <v>0</v>
      </c>
      <c r="K15" s="34">
        <f t="shared" ref="K15:K16" si="7">I15+I15*5%</f>
        <v>0</v>
      </c>
      <c r="L15" s="34">
        <f t="shared" ref="L15:L16" si="8">J15+J15*5%</f>
        <v>0</v>
      </c>
    </row>
    <row r="16" spans="1:12" ht="43.5" customHeight="1" x14ac:dyDescent="0.25">
      <c r="A16" s="3" t="s">
        <v>48</v>
      </c>
      <c r="B16" s="23"/>
      <c r="C16" s="23" t="s">
        <v>49</v>
      </c>
      <c r="D16" s="23"/>
      <c r="E16" s="23" t="s">
        <v>50</v>
      </c>
      <c r="F16" s="23"/>
      <c r="G16" s="23"/>
      <c r="H16" s="24">
        <v>200</v>
      </c>
      <c r="I16" s="37"/>
      <c r="J16" s="33">
        <f t="shared" si="6"/>
        <v>0</v>
      </c>
      <c r="K16" s="34">
        <f t="shared" si="7"/>
        <v>0</v>
      </c>
      <c r="L16" s="34">
        <f t="shared" si="8"/>
        <v>0</v>
      </c>
    </row>
    <row r="17" spans="1:12" s="2" customFormat="1" ht="53.25" customHeight="1" x14ac:dyDescent="0.25">
      <c r="A17" s="3" t="s">
        <v>51</v>
      </c>
      <c r="B17" s="39"/>
      <c r="C17" s="39" t="s">
        <v>44</v>
      </c>
      <c r="D17" s="39"/>
      <c r="E17" s="39" t="s">
        <v>45</v>
      </c>
      <c r="F17" s="39"/>
      <c r="G17" s="39"/>
      <c r="H17" s="24">
        <v>200</v>
      </c>
      <c r="I17" s="40"/>
      <c r="J17" s="25">
        <f>I17*H17</f>
        <v>0</v>
      </c>
      <c r="K17" s="41">
        <f>I17+I17*5%</f>
        <v>0</v>
      </c>
      <c r="L17" s="41">
        <f>J17+J17*5%</f>
        <v>0</v>
      </c>
    </row>
    <row r="18" spans="1:12" ht="24" customHeight="1" x14ac:dyDescent="0.25">
      <c r="A18" s="14"/>
      <c r="B18" s="15"/>
      <c r="C18" s="15"/>
      <c r="D18" s="15"/>
      <c r="E18" s="15"/>
      <c r="F18" s="15"/>
      <c r="G18" s="15"/>
      <c r="H18" s="16"/>
      <c r="I18" s="49" t="s">
        <v>15</v>
      </c>
      <c r="J18" s="50"/>
      <c r="K18" s="52">
        <f>SUM(J6:J17)</f>
        <v>0</v>
      </c>
      <c r="L18" s="53"/>
    </row>
    <row r="19" spans="1:12" ht="24" customHeight="1" x14ac:dyDescent="0.25">
      <c r="A19" s="17"/>
      <c r="B19" s="18"/>
      <c r="C19" s="18"/>
      <c r="D19" s="18"/>
      <c r="E19" s="18"/>
      <c r="F19" s="18"/>
      <c r="G19" s="18"/>
      <c r="H19" s="19"/>
      <c r="I19" s="54" t="s">
        <v>16</v>
      </c>
      <c r="J19" s="55"/>
      <c r="K19" s="52">
        <f>K18*5%</f>
        <v>0</v>
      </c>
      <c r="L19" s="53"/>
    </row>
    <row r="20" spans="1:12" ht="24" customHeight="1" x14ac:dyDescent="0.25">
      <c r="A20" s="20"/>
      <c r="B20" s="21"/>
      <c r="C20" s="21"/>
      <c r="D20" s="21"/>
      <c r="E20" s="21"/>
      <c r="F20" s="21"/>
      <c r="G20" s="21"/>
      <c r="H20" s="22"/>
      <c r="I20" s="56" t="s">
        <v>17</v>
      </c>
      <c r="J20" s="57"/>
      <c r="K20" s="52">
        <f>K19+K18</f>
        <v>0</v>
      </c>
      <c r="L20" s="53"/>
    </row>
    <row r="21" spans="1:12" ht="24" customHeight="1" x14ac:dyDescent="0.25">
      <c r="A21" s="49" t="s">
        <v>18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1"/>
    </row>
  </sheetData>
  <mergeCells count="12">
    <mergeCell ref="A1:D1"/>
    <mergeCell ref="A2:D2"/>
    <mergeCell ref="A3:D3"/>
    <mergeCell ref="A4:L4"/>
    <mergeCell ref="A21:B21"/>
    <mergeCell ref="C21:L21"/>
    <mergeCell ref="I18:J18"/>
    <mergeCell ref="K18:L18"/>
    <mergeCell ref="I19:J19"/>
    <mergeCell ref="K19:L19"/>
    <mergeCell ref="I20:J20"/>
    <mergeCell ref="K20:L20"/>
  </mergeCells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L</vt:lpstr>
    </vt:vector>
  </TitlesOfParts>
  <Company>PB Rab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</dc:creator>
  <cp:lastModifiedBy>Koord.nabava-Marko Barčić, oec</cp:lastModifiedBy>
  <cp:lastPrinted>2023-10-25T10:19:28Z</cp:lastPrinted>
  <dcterms:created xsi:type="dcterms:W3CDTF">2019-10-24T11:29:35Z</dcterms:created>
  <dcterms:modified xsi:type="dcterms:W3CDTF">2024-02-05T09:57:36Z</dcterms:modified>
</cp:coreProperties>
</file>